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M:\Diritti\Lavori per Enzo\Aggiornamento sito istituzionale\2023\sito diritto annuale 2023\"/>
    </mc:Choice>
  </mc:AlternateContent>
  <xr:revisionPtr revIDLastSave="0" documentId="13_ncr:1_{D85846DD-9DBD-49A6-8095-3BCA62C77D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lcola Dovuto su Fatturato" sheetId="1" r:id="rId1"/>
    <sheet name="Maggiorazioni" sheetId="3" state="hidden" r:id="rId2"/>
  </sheets>
  <definedNames>
    <definedName name="_xlnm._FilterDatabase" localSheetId="1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35" i="1" l="1"/>
  <c r="F36" i="1" s="1"/>
  <c r="F37" i="1" s="1"/>
  <c r="F38" i="1" s="1"/>
  <c r="F24" i="1"/>
  <c r="F39" i="1" l="1"/>
  <c r="F40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<sst xmlns="http://schemas.openxmlformats.org/spreadsheetml/2006/main" count="274" uniqueCount="157">
  <si>
    <t xml:space="preserve">Denominazione dell'impresa: </t>
  </si>
  <si>
    <t xml:space="preserve">Sigla provincia della SEDE : </t>
  </si>
  <si>
    <t>XX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</si>
  <si>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</si>
  <si>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</si>
  <si>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</si>
  <si>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</si>
  <si>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</si>
  <si>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</si>
  <si>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</si>
  <si>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</si>
  <si>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</si>
  <si>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</si>
  <si>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</si>
  <si>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</si>
  <si>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</si>
  <si>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</si>
  <si>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</si>
  <si>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</si>
  <si>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</si>
  <si>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</si>
  <si>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</si>
  <si>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</si>
  <si>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</si>
  <si>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</si>
  <si>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</si>
  <si>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</si>
  <si>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</si>
  <si>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</si>
  <si>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</si>
  <si>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</si>
  <si>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</si>
  <si>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</si>
  <si>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</si>
  <si>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</si>
  <si>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</si>
  <si>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</si>
  <si>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</si>
  <si>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</si>
  <si>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</si>
  <si>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</si>
  <si>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</si>
  <si>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</si>
  <si>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</si>
  <si>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</si>
  <si>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</si>
  <si>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</si>
  <si>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</si>
  <si>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</si>
  <si>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</si>
  <si>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</si>
  <si>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</si>
  <si>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</si>
  <si>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</si>
  <si>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</si>
  <si>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</si>
  <si>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</si>
  <si>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</si>
  <si>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</si>
  <si>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</si>
  <si>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</si>
  <si>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</si>
  <si>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</si>
  <si>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</si>
  <si>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</si>
  <si>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</si>
  <si>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</si>
  <si>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</si>
  <si>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</si>
  <si>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</si>
  <si>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</si>
  <si>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</si>
  <si>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</si>
  <si>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</si>
  <si>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</si>
  <si>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</si>
  <si>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</si>
  <si>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</si>
  <si>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</si>
  <si>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</si>
  <si>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</si>
  <si>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</si>
  <si>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</si>
  <si>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</si>
  <si>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</si>
  <si>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</si>
  <si>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</si>
  <si>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</si>
  <si>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</si>
  <si>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</si>
  <si>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</si>
  <si>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</si>
  <si>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</si>
  <si>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</si>
  <si>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</si>
  <si>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</si>
  <si>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</si>
  <si>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</si>
  <si>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</si>
  <si>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</si>
  <si>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</si>
  <si>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</si>
  <si>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</si>
  <si>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</si>
  <si>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</si>
  <si>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</si>
  <si>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</si>
  <si>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</si>
  <si>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</si>
  <si>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</si>
  <si>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</si>
  <si>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</si>
  <si>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</si>
  <si>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</si>
  <si>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</si>
  <si>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</si>
  <si>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</si>
  <si>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</si>
  <si>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</si>
  <si>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</si>
  <si>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</si>
  <si>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</si>
  <si>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</si>
  <si>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</si>
  <si>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</si>
  <si>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</si>
  <si>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</si>
  <si>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</si>
  <si>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</si>
  <si>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</si>
  <si>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</si>
  <si>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</si>
  <si>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</si>
  <si>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</si>
  <si>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</si>
  <si>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</si>
  <si>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</si>
  <si>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</si>
  <si>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</si>
  <si>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</si>
  <si>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</si>
  <si>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</si>
  <si>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</si>
  <si>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</si>
  <si>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</si>
  <si>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</si>
  <si>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</si>
  <si>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</si>
  <si>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</si>
  <si>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</si>
  <si>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</si>
  <si>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xxx</t>
  </si>
  <si>
    <t xml:space="preserve">Maggiorazione: </t>
  </si>
  <si>
    <r>
      <rPr>
        <b/>
        <sz val="14"/>
        <color rgb="FFC00000"/>
        <rFont val="Bitstream Vera Sans Mono"/>
      </rPr>
      <t>DIRITTO ANNUALE 2023</t>
    </r>
    <r>
      <rPr>
        <b/>
        <sz val="14"/>
        <color indexed="56"/>
        <rFont val="Bitstream Vera Sans Mono"/>
        <family val="3"/>
      </rPr>
      <t xml:space="preserve"> - AUSILIO al CALCOLO del DIRITTO DOVUTO</t>
    </r>
  </si>
  <si>
    <t xml:space="preserve">Fatturato 2022 (Euro): </t>
  </si>
  <si>
    <t>Esempio B – Impresa con sede e N. unita' locali in provincia (già iscritte al 31.12.2022):</t>
  </si>
  <si>
    <t xml:space="preserve">Numero unità locali in provincia già iscritte al 31.12.2022: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</si>
</sst>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#,##0.0000000000"/>
    <numFmt numFmtId="170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rgb="FFC00000"/>
      <name val="Bitstream Vera Sans Mono"/>
    </font>
    <font>
      <b/>
      <sz val="14"/>
      <color indexed="56"/>
      <name val="Bitstream Vera Sans Mono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2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164" fontId="19" fillId="0" borderId="0" xfId="0" applyNumberFormat="1" applyFont="1"/>
    <xf numFmtId="4" fontId="28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wrapText="1"/>
    </xf>
    <xf numFmtId="0" fontId="31" fillId="0" borderId="0" xfId="0" applyFont="1" applyAlignment="1">
      <alignment horizontal="center" vertical="center"/>
    </xf>
    <xf numFmtId="4" fontId="32" fillId="0" borderId="0" xfId="0" applyNumberFormat="1" applyFont="1"/>
    <xf numFmtId="4" fontId="19" fillId="0" borderId="0" xfId="0" applyNumberFormat="1" applyFont="1" applyAlignment="1">
      <alignment horizontal="right"/>
    </xf>
    <xf numFmtId="165" fontId="19" fillId="0" borderId="0" xfId="0" applyNumberFormat="1" applyFont="1"/>
    <xf numFmtId="4" fontId="19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4" fontId="32" fillId="0" borderId="0" xfId="0" applyNumberFormat="1" applyFont="1" applyAlignment="1">
      <alignment horizontal="right"/>
    </xf>
    <xf numFmtId="167" fontId="19" fillId="0" borderId="11" xfId="0" applyNumberFormat="1" applyFont="1" applyBorder="1"/>
    <xf numFmtId="0" fontId="26" fillId="0" borderId="0" xfId="0" applyFont="1"/>
    <xf numFmtId="165" fontId="26" fillId="0" borderId="0" xfId="0" applyNumberFormat="1" applyFont="1" applyAlignment="1">
      <alignment horizontal="center"/>
    </xf>
    <xf numFmtId="0" fontId="29" fillId="16" borderId="0" xfId="0" applyFont="1" applyFill="1"/>
    <xf numFmtId="0" fontId="19" fillId="16" borderId="0" xfId="0" applyFont="1" applyFill="1"/>
    <xf numFmtId="167" fontId="26" fillId="0" borderId="0" xfId="0" applyNumberFormat="1" applyFont="1"/>
    <xf numFmtId="168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168" fontId="19" fillId="0" borderId="0" xfId="0" applyNumberFormat="1" applyFont="1"/>
    <xf numFmtId="0" fontId="33" fillId="0" borderId="0" xfId="0" applyFont="1" applyAlignment="1">
      <alignment horizontal="center"/>
    </xf>
    <xf numFmtId="9" fontId="33" fillId="0" borderId="0" xfId="33" applyFont="1" applyFill="1" applyBorder="1" applyAlignment="1" applyProtection="1"/>
    <xf numFmtId="0" fontId="34" fillId="0" borderId="0" xfId="0" applyFont="1" applyAlignment="1">
      <alignment horizontal="left"/>
    </xf>
    <xf numFmtId="9" fontId="35" fillId="0" borderId="0" xfId="33" applyFont="1" applyFill="1" applyBorder="1" applyAlignment="1" applyProtection="1"/>
    <xf numFmtId="0" fontId="36" fillId="0" borderId="0" xfId="0" applyFont="1"/>
    <xf numFmtId="0" fontId="37" fillId="18" borderId="0" xfId="30" applyFont="1" applyFill="1" applyAlignment="1">
      <alignment horizontal="center"/>
    </xf>
    <xf numFmtId="9" fontId="37" fillId="18" borderId="0" xfId="30" applyNumberFormat="1" applyFont="1" applyFill="1" applyAlignment="1">
      <alignment horizontal="center"/>
    </xf>
    <xf numFmtId="9" fontId="37" fillId="24" borderId="0" xfId="30" applyNumberFormat="1" applyFont="1" applyFill="1" applyAlignment="1">
      <alignment horizontal="center"/>
    </xf>
    <xf numFmtId="0" fontId="38" fillId="0" borderId="0" xfId="30" applyFont="1" applyAlignment="1">
      <alignment horizontal="center" wrapText="1"/>
    </xf>
    <xf numFmtId="9" fontId="33" fillId="0" borderId="0" xfId="0" applyNumberFormat="1" applyFont="1"/>
    <xf numFmtId="9" fontId="33" fillId="24" borderId="0" xfId="0" applyNumberFormat="1" applyFont="1" applyFill="1"/>
    <xf numFmtId="0" fontId="39" fillId="25" borderId="0" xfId="0" applyFont="1" applyFill="1" applyAlignment="1">
      <alignment horizontal="center"/>
    </xf>
    <xf numFmtId="9" fontId="39" fillId="25" borderId="0" xfId="33" applyFont="1" applyFill="1" applyBorder="1" applyAlignment="1" applyProtection="1"/>
    <xf numFmtId="9" fontId="39" fillId="24" borderId="0" xfId="33" applyFont="1" applyFill="1" applyBorder="1" applyAlignment="1" applyProtection="1"/>
    <xf numFmtId="0" fontId="40" fillId="2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9" fontId="19" fillId="0" borderId="0" xfId="0" applyNumberFormat="1" applyFont="1"/>
    <xf numFmtId="169" fontId="26" fillId="23" borderId="0" xfId="0" applyNumberFormat="1" applyFont="1" applyFill="1"/>
    <xf numFmtId="170" fontId="19" fillId="0" borderId="0" xfId="0" applyNumberFormat="1" applyFont="1"/>
    <xf numFmtId="170" fontId="26" fillId="23" borderId="0" xfId="0" applyNumberFormat="1" applyFont="1" applyFill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4"/>
  <sheetViews>
    <sheetView tabSelected="1" topLeftCell="A3" workbookViewId="0">
      <selection activeCell="J35" sqref="J35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570312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59" t="s">
        <v>153</v>
      </c>
      <c r="B1" s="60"/>
      <c r="C1" s="60"/>
      <c r="D1" s="60"/>
      <c r="E1" s="60"/>
      <c r="F1" s="60"/>
      <c r="G1" s="60"/>
      <c r="H1" s="60"/>
      <c r="I1" s="50"/>
      <c r="IW1"/>
    </row>
    <row r="2" spans="1:257" s="3" customFormat="1" ht="18" customHeight="1">
      <c r="A2" s="61" t="s">
        <v>147</v>
      </c>
      <c r="B2" s="61"/>
      <c r="C2" s="61"/>
      <c r="D2" s="61"/>
      <c r="E2" s="61"/>
      <c r="F2" s="61"/>
      <c r="G2" s="61"/>
      <c r="H2" s="61"/>
      <c r="I2" s="51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151</v>
      </c>
      <c r="I4" s="5"/>
    </row>
    <row r="5" spans="1:257" ht="18" customHeight="1">
      <c r="G5" s="6" t="s">
        <v>154</v>
      </c>
      <c r="H5" s="8">
        <v>0</v>
      </c>
      <c r="I5" s="5"/>
    </row>
    <row r="6" spans="1:257" ht="18" customHeight="1">
      <c r="G6" s="6" t="s">
        <v>1</v>
      </c>
      <c r="H6" s="58" t="s">
        <v>92</v>
      </c>
      <c r="I6" s="5"/>
    </row>
    <row r="7" spans="1:257" ht="18" customHeight="1">
      <c r="G7" s="6" t="s">
        <v>152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3</v>
      </c>
    </row>
    <row r="11" spans="1:257" ht="26.25" customHeight="1">
      <c r="D11" s="15" t="s">
        <v>4</v>
      </c>
      <c r="E11" s="15" t="s">
        <v>5</v>
      </c>
      <c r="F11" s="16" t="s">
        <v>6</v>
      </c>
      <c r="G11" s="15" t="s">
        <v>7</v>
      </c>
      <c r="H11" s="15" t="s">
        <v>8</v>
      </c>
      <c r="I11" s="15"/>
    </row>
    <row r="12" spans="1:257">
      <c r="A12" s="17"/>
      <c r="B12" s="1" t="s">
        <v>9</v>
      </c>
      <c r="D12" s="18">
        <v>0</v>
      </c>
      <c r="E12" s="18">
        <v>100000</v>
      </c>
      <c r="F12" s="19" t="s">
        <v>10</v>
      </c>
      <c r="G12" s="11" t="s">
        <v>11</v>
      </c>
      <c r="H12" s="20">
        <v>200</v>
      </c>
      <c r="I12" s="20"/>
    </row>
    <row r="13" spans="1:257">
      <c r="A13" s="17"/>
      <c r="B13" s="1" t="s">
        <v>12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13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14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15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16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17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18</v>
      </c>
      <c r="D19" s="18">
        <v>50000000</v>
      </c>
      <c r="E19" s="24" t="s">
        <v>19</v>
      </c>
      <c r="F19" s="21">
        <f t="shared" si="0"/>
        <v>0</v>
      </c>
      <c r="G19" s="22">
        <v>1.0000000000000001E-5</v>
      </c>
      <c r="H19" s="25">
        <f t="shared" si="1"/>
        <v>0</v>
      </c>
      <c r="I19" s="23"/>
    </row>
    <row r="20" spans="1:11">
      <c r="F20" s="26"/>
      <c r="G20" s="26"/>
      <c r="H20" s="23">
        <f>IF(SUM(H12:H19)&gt;40000,40000,SUM(H12:H19))</f>
        <v>200</v>
      </c>
      <c r="I20" s="27" t="s">
        <v>20</v>
      </c>
    </row>
    <row r="21" spans="1:11">
      <c r="F21" s="26"/>
      <c r="G21" s="26"/>
      <c r="H21" s="21"/>
      <c r="I21" s="21"/>
    </row>
    <row r="22" spans="1:11">
      <c r="A22" s="28" t="s">
        <v>21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22</v>
      </c>
      <c r="F24" s="23">
        <f>ROUND(H20,5)</f>
        <v>200</v>
      </c>
      <c r="I24" s="54"/>
      <c r="J24" s="23"/>
      <c r="K24" s="52"/>
    </row>
    <row r="25" spans="1:11">
      <c r="A25" s="17"/>
      <c r="B25" s="26" t="s">
        <v>23</v>
      </c>
      <c r="F25" s="23">
        <f>ROUND($H$7*F24,5)</f>
        <v>40</v>
      </c>
      <c r="G25" s="26"/>
      <c r="I25" s="54"/>
      <c r="J25" s="23"/>
      <c r="K25" s="52"/>
    </row>
    <row r="26" spans="1:11">
      <c r="A26" s="17"/>
      <c r="B26" s="26" t="s">
        <v>24</v>
      </c>
      <c r="F26" s="23">
        <f>ROUND(SUM(F24:F25),5)</f>
        <v>240</v>
      </c>
      <c r="G26" s="26"/>
      <c r="I26" s="54"/>
      <c r="J26" s="23"/>
      <c r="K26" s="52"/>
    </row>
    <row r="27" spans="1:11">
      <c r="A27" s="17"/>
      <c r="B27" s="26" t="s">
        <v>149</v>
      </c>
      <c r="F27" s="23">
        <f>F26-(F26*0.5)</f>
        <v>120</v>
      </c>
      <c r="G27" s="26"/>
      <c r="I27" s="54"/>
      <c r="J27" s="23"/>
      <c r="K27" s="52"/>
    </row>
    <row r="28" spans="1:11">
      <c r="B28" s="1" t="s">
        <v>25</v>
      </c>
      <c r="F28" s="20">
        <f>ROUND(F27,2)</f>
        <v>120</v>
      </c>
      <c r="I28" s="54"/>
      <c r="J28" s="20"/>
      <c r="K28" s="52"/>
    </row>
    <row r="29" spans="1:11">
      <c r="B29" s="1" t="s">
        <v>26</v>
      </c>
      <c r="F29" s="31">
        <f>ROUND(F28,0)</f>
        <v>120</v>
      </c>
      <c r="G29" s="32" t="s">
        <v>27</v>
      </c>
      <c r="H29" s="33"/>
      <c r="I29" s="55"/>
      <c r="J29" s="31"/>
      <c r="K29" s="53"/>
    </row>
    <row r="31" spans="1:11">
      <c r="A31" s="28" t="s">
        <v>155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0" ht="18" customHeight="1">
      <c r="G33" s="6" t="s">
        <v>156</v>
      </c>
      <c r="H33" s="9">
        <v>0</v>
      </c>
    </row>
    <row r="35" spans="1:10">
      <c r="A35" s="17"/>
      <c r="B35" s="26" t="s">
        <v>22</v>
      </c>
      <c r="F35" s="23">
        <f>ROUND(H20,5)</f>
        <v>200</v>
      </c>
    </row>
    <row r="36" spans="1:10">
      <c r="A36" s="17"/>
      <c r="B36" s="26" t="s">
        <v>28</v>
      </c>
      <c r="F36" s="23">
        <f>ROUND(IF(F35*20%&gt;200,200,F35*20%),5)</f>
        <v>40</v>
      </c>
    </row>
    <row r="37" spans="1:10">
      <c r="B37" s="26" t="s">
        <v>29</v>
      </c>
      <c r="F37" s="23">
        <f>F36*H33</f>
        <v>0</v>
      </c>
    </row>
    <row r="38" spans="1:10">
      <c r="B38" s="26" t="s">
        <v>30</v>
      </c>
      <c r="F38" s="23">
        <f>SUM(F35+F37)</f>
        <v>200</v>
      </c>
    </row>
    <row r="39" spans="1:10">
      <c r="B39" s="26" t="s">
        <v>31</v>
      </c>
      <c r="F39" s="23">
        <f>F38*$H$7</f>
        <v>40</v>
      </c>
    </row>
    <row r="40" spans="1:10">
      <c r="A40" s="17"/>
      <c r="B40" s="26" t="s">
        <v>32</v>
      </c>
      <c r="F40" s="23">
        <f>ROUND(SUM(F38+F39),5)</f>
        <v>240</v>
      </c>
      <c r="G40" s="26"/>
    </row>
    <row r="41" spans="1:10">
      <c r="A41" s="17"/>
      <c r="B41" s="26" t="s">
        <v>150</v>
      </c>
      <c r="F41" s="23">
        <f>ROUND(F40-(F40*0.5),5)</f>
        <v>120</v>
      </c>
      <c r="G41" s="26"/>
    </row>
    <row r="42" spans="1:10">
      <c r="B42" s="1" t="s">
        <v>25</v>
      </c>
      <c r="F42" s="20">
        <f>ROUND(F41,2)</f>
        <v>120</v>
      </c>
      <c r="J42" s="30"/>
    </row>
    <row r="43" spans="1:10">
      <c r="B43" s="1" t="s">
        <v>33</v>
      </c>
      <c r="F43" s="31">
        <f>ROUND(F42,0)</f>
        <v>120</v>
      </c>
      <c r="G43" s="32" t="s">
        <v>27</v>
      </c>
      <c r="H43" s="33"/>
      <c r="I43" s="33"/>
      <c r="J43" s="30"/>
    </row>
    <row r="44" spans="1:10">
      <c r="F44" s="34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35" customWidth="1"/>
    <col min="2" max="2" width="16.5703125" style="36" customWidth="1"/>
    <col min="3" max="3" width="7.5703125" style="36" customWidth="1"/>
    <col min="4" max="4" width="16.5703125" style="36" customWidth="1"/>
    <col min="5" max="5" width="16.5703125" customWidth="1"/>
    <col min="6" max="6" width="15.85546875" customWidth="1"/>
    <col min="7" max="7" width="12.5703125" style="57" bestFit="1" customWidth="1"/>
    <col min="8" max="8" width="14.5703125" style="57" bestFit="1" customWidth="1"/>
    <col min="9" max="9" width="11.85546875" style="57" bestFit="1" customWidth="1"/>
    <col min="10" max="10" width="13.42578125" style="57" bestFit="1" customWidth="1"/>
  </cols>
  <sheetData>
    <row r="2" spans="1:10" s="39" customFormat="1" ht="18">
      <c r="A2" s="37" t="s">
        <v>36</v>
      </c>
      <c r="B2" s="38"/>
      <c r="C2" s="38"/>
      <c r="D2" s="38"/>
      <c r="G2" s="56"/>
      <c r="H2" s="56"/>
      <c r="I2" s="56"/>
      <c r="J2" s="56"/>
    </row>
    <row r="4" spans="1:10">
      <c r="A4" s="40" t="s">
        <v>37</v>
      </c>
      <c r="B4" s="41" t="s">
        <v>38</v>
      </c>
      <c r="C4" s="42"/>
      <c r="D4" s="40" t="s">
        <v>37</v>
      </c>
      <c r="E4" s="41" t="s">
        <v>39</v>
      </c>
    </row>
    <row r="5" spans="1:10">
      <c r="A5" s="57" t="s">
        <v>41</v>
      </c>
      <c r="B5" s="44">
        <v>0.7</v>
      </c>
      <c r="C5" s="45"/>
      <c r="D5" s="43" t="s">
        <v>41</v>
      </c>
      <c r="E5" s="44">
        <v>0.7</v>
      </c>
    </row>
    <row r="6" spans="1:10">
      <c r="A6" s="57" t="s">
        <v>40</v>
      </c>
      <c r="B6" s="44">
        <v>0.2</v>
      </c>
      <c r="C6" s="45"/>
      <c r="D6" s="43" t="s">
        <v>40</v>
      </c>
      <c r="E6" s="44">
        <v>0.2</v>
      </c>
    </row>
    <row r="7" spans="1:10">
      <c r="A7" s="57" t="s">
        <v>42</v>
      </c>
      <c r="B7" s="44">
        <v>0.2</v>
      </c>
      <c r="C7" s="45"/>
      <c r="D7" s="43" t="s">
        <v>42</v>
      </c>
      <c r="E7" s="44">
        <v>0.2</v>
      </c>
    </row>
    <row r="8" spans="1:10">
      <c r="A8" s="57" t="s">
        <v>43</v>
      </c>
      <c r="B8" s="44">
        <v>0.2</v>
      </c>
      <c r="C8" s="45"/>
      <c r="D8" s="43" t="s">
        <v>43</v>
      </c>
      <c r="E8" s="44">
        <v>0.2</v>
      </c>
    </row>
    <row r="9" spans="1:10">
      <c r="A9" s="57" t="s">
        <v>44</v>
      </c>
      <c r="B9" s="44">
        <v>0</v>
      </c>
      <c r="C9" s="45"/>
      <c r="D9" s="43" t="s">
        <v>44</v>
      </c>
      <c r="E9" s="44">
        <v>0</v>
      </c>
    </row>
    <row r="10" spans="1:10">
      <c r="A10" s="57" t="s">
        <v>45</v>
      </c>
      <c r="B10" s="44">
        <v>0.2</v>
      </c>
      <c r="C10" s="45"/>
      <c r="D10" s="43" t="s">
        <v>45</v>
      </c>
      <c r="E10" s="44">
        <v>0.2</v>
      </c>
    </row>
    <row r="11" spans="1:10">
      <c r="A11" s="57" t="s">
        <v>46</v>
      </c>
      <c r="B11" s="44">
        <v>0.2</v>
      </c>
      <c r="C11" s="45"/>
      <c r="D11" s="43" t="s">
        <v>46</v>
      </c>
      <c r="E11" s="44">
        <v>0.2</v>
      </c>
    </row>
    <row r="12" spans="1:10">
      <c r="A12" s="57" t="s">
        <v>47</v>
      </c>
      <c r="B12" s="44">
        <v>0.2</v>
      </c>
      <c r="C12" s="45"/>
      <c r="D12" s="43" t="s">
        <v>47</v>
      </c>
      <c r="E12" s="44">
        <v>0.2</v>
      </c>
    </row>
    <row r="13" spans="1:10">
      <c r="A13" s="57" t="s">
        <v>48</v>
      </c>
      <c r="B13" s="44">
        <v>0</v>
      </c>
      <c r="C13" s="45"/>
      <c r="D13" s="43" t="s">
        <v>48</v>
      </c>
      <c r="E13" s="44">
        <v>0</v>
      </c>
    </row>
    <row r="14" spans="1:10">
      <c r="A14" s="57" t="s">
        <v>49</v>
      </c>
      <c r="B14" s="44">
        <v>0.2</v>
      </c>
      <c r="C14" s="45"/>
      <c r="D14" s="43" t="s">
        <v>49</v>
      </c>
      <c r="E14" s="44">
        <v>0.2</v>
      </c>
    </row>
    <row r="15" spans="1:10">
      <c r="A15" s="57" t="s">
        <v>50</v>
      </c>
      <c r="B15" s="44">
        <v>0.2</v>
      </c>
      <c r="C15" s="45"/>
      <c r="D15" s="43" t="s">
        <v>50</v>
      </c>
      <c r="E15" s="44">
        <v>0.2</v>
      </c>
    </row>
    <row r="16" spans="1:10">
      <c r="A16" s="57" t="s">
        <v>51</v>
      </c>
      <c r="B16" s="44">
        <v>0.2</v>
      </c>
      <c r="C16" s="45"/>
      <c r="D16" s="43" t="s">
        <v>51</v>
      </c>
      <c r="E16" s="44">
        <v>0.2</v>
      </c>
    </row>
    <row r="17" spans="1:5">
      <c r="A17" s="57" t="s">
        <v>52</v>
      </c>
      <c r="B17" s="44">
        <v>0.2</v>
      </c>
      <c r="C17" s="45"/>
      <c r="D17" s="43" t="s">
        <v>52</v>
      </c>
      <c r="E17" s="44">
        <v>0.2</v>
      </c>
    </row>
    <row r="18" spans="1:5">
      <c r="A18" s="57" t="s">
        <v>53</v>
      </c>
      <c r="B18" s="44">
        <v>0.2</v>
      </c>
      <c r="C18" s="45"/>
      <c r="D18" s="43" t="s">
        <v>53</v>
      </c>
      <c r="E18" s="44">
        <v>0.2</v>
      </c>
    </row>
    <row r="19" spans="1:5">
      <c r="A19" s="57" t="s">
        <v>54</v>
      </c>
      <c r="B19" s="44">
        <v>0.2</v>
      </c>
      <c r="C19" s="45"/>
      <c r="D19" s="43" t="s">
        <v>54</v>
      </c>
      <c r="E19" s="44">
        <v>0.2</v>
      </c>
    </row>
    <row r="20" spans="1:5">
      <c r="A20" s="57" t="s">
        <v>55</v>
      </c>
      <c r="B20" s="44">
        <v>0.2</v>
      </c>
      <c r="C20" s="45"/>
      <c r="D20" s="43" t="s">
        <v>55</v>
      </c>
      <c r="E20" s="44">
        <v>0.2</v>
      </c>
    </row>
    <row r="21" spans="1:5">
      <c r="A21" s="57" t="s">
        <v>56</v>
      </c>
      <c r="B21" s="44">
        <v>0.2</v>
      </c>
      <c r="C21" s="45"/>
      <c r="D21" s="43" t="s">
        <v>56</v>
      </c>
      <c r="E21" s="44">
        <v>0.2</v>
      </c>
    </row>
    <row r="22" spans="1:5">
      <c r="A22" s="57" t="s">
        <v>57</v>
      </c>
      <c r="B22" s="44">
        <v>0.2</v>
      </c>
      <c r="C22" s="45"/>
      <c r="D22" s="43" t="s">
        <v>57</v>
      </c>
      <c r="E22" s="44">
        <v>0.2</v>
      </c>
    </row>
    <row r="23" spans="1:5">
      <c r="A23" s="57" t="s">
        <v>58</v>
      </c>
      <c r="B23" s="44">
        <v>0.2</v>
      </c>
      <c r="C23" s="45"/>
      <c r="D23" s="43" t="s">
        <v>58</v>
      </c>
      <c r="E23" s="44">
        <v>0.2</v>
      </c>
    </row>
    <row r="24" spans="1:5">
      <c r="A24" s="57" t="s">
        <v>59</v>
      </c>
      <c r="B24" s="44">
        <v>0.2</v>
      </c>
      <c r="C24" s="45"/>
      <c r="D24" s="43" t="s">
        <v>59</v>
      </c>
      <c r="E24" s="44">
        <v>0.2</v>
      </c>
    </row>
    <row r="25" spans="1:5">
      <c r="A25" s="57" t="s">
        <v>60</v>
      </c>
      <c r="B25" s="44">
        <v>0.2</v>
      </c>
      <c r="C25" s="45"/>
      <c r="D25" s="43" t="s">
        <v>60</v>
      </c>
      <c r="E25" s="44">
        <v>0.2</v>
      </c>
    </row>
    <row r="26" spans="1:5">
      <c r="A26" s="57" t="s">
        <v>61</v>
      </c>
      <c r="B26" s="44">
        <v>0.2</v>
      </c>
      <c r="C26" s="45"/>
      <c r="D26" s="43" t="s">
        <v>61</v>
      </c>
      <c r="E26" s="44">
        <v>0.2</v>
      </c>
    </row>
    <row r="27" spans="1:5">
      <c r="A27" s="57" t="s">
        <v>62</v>
      </c>
      <c r="B27" s="44">
        <v>0.7</v>
      </c>
      <c r="C27" s="45"/>
      <c r="D27" s="43" t="s">
        <v>62</v>
      </c>
      <c r="E27" s="44">
        <v>0.7</v>
      </c>
    </row>
    <row r="28" spans="1:5">
      <c r="A28" s="57" t="s">
        <v>63</v>
      </c>
      <c r="B28" s="44">
        <v>0.2</v>
      </c>
      <c r="C28" s="45"/>
      <c r="D28" s="43" t="s">
        <v>63</v>
      </c>
      <c r="E28" s="44">
        <v>0.2</v>
      </c>
    </row>
    <row r="29" spans="1:5">
      <c r="A29" s="57" t="s">
        <v>64</v>
      </c>
      <c r="B29" s="44">
        <v>0.2</v>
      </c>
      <c r="C29" s="45"/>
      <c r="D29" s="43" t="s">
        <v>64</v>
      </c>
      <c r="E29" s="44">
        <v>0.2</v>
      </c>
    </row>
    <row r="30" spans="1:5">
      <c r="A30" s="57" t="s">
        <v>65</v>
      </c>
      <c r="B30" s="44">
        <v>0.2</v>
      </c>
      <c r="C30" s="45"/>
      <c r="D30" s="43" t="s">
        <v>65</v>
      </c>
      <c r="E30" s="44">
        <v>0.2</v>
      </c>
    </row>
    <row r="31" spans="1:5">
      <c r="A31" s="57" t="s">
        <v>66</v>
      </c>
      <c r="B31" s="44">
        <v>0.2</v>
      </c>
      <c r="C31" s="45"/>
      <c r="D31" s="43" t="s">
        <v>66</v>
      </c>
      <c r="E31" s="44">
        <v>0.2</v>
      </c>
    </row>
    <row r="32" spans="1:5">
      <c r="A32" s="57" t="s">
        <v>67</v>
      </c>
      <c r="B32" s="44">
        <v>0.7</v>
      </c>
      <c r="C32" s="45"/>
      <c r="D32" s="43" t="s">
        <v>67</v>
      </c>
      <c r="E32" s="44">
        <v>0.7</v>
      </c>
    </row>
    <row r="33" spans="1:5">
      <c r="A33" s="57" t="s">
        <v>68</v>
      </c>
      <c r="B33" s="44">
        <v>0.2</v>
      </c>
      <c r="C33" s="45"/>
      <c r="D33" s="43" t="s">
        <v>68</v>
      </c>
      <c r="E33" s="44">
        <v>0.2</v>
      </c>
    </row>
    <row r="34" spans="1:5">
      <c r="A34" s="57" t="s">
        <v>69</v>
      </c>
      <c r="B34" s="44">
        <v>0.7</v>
      </c>
      <c r="C34" s="45"/>
      <c r="D34" s="43" t="s">
        <v>69</v>
      </c>
      <c r="E34" s="44">
        <v>0.7</v>
      </c>
    </row>
    <row r="35" spans="1:5">
      <c r="A35" s="57" t="s">
        <v>70</v>
      </c>
      <c r="B35" s="44">
        <v>0.2</v>
      </c>
      <c r="C35" s="45"/>
      <c r="D35" s="43" t="s">
        <v>70</v>
      </c>
      <c r="E35" s="44">
        <v>0.2</v>
      </c>
    </row>
    <row r="36" spans="1:5">
      <c r="A36" s="57" t="s">
        <v>71</v>
      </c>
      <c r="B36" s="44">
        <v>0.2</v>
      </c>
      <c r="C36" s="45"/>
      <c r="D36" s="43" t="s">
        <v>71</v>
      </c>
      <c r="E36" s="44">
        <v>0.2</v>
      </c>
    </row>
    <row r="37" spans="1:5">
      <c r="A37" s="57" t="s">
        <v>72</v>
      </c>
      <c r="B37" s="44">
        <v>0.2</v>
      </c>
      <c r="C37" s="45"/>
      <c r="D37" s="43" t="s">
        <v>72</v>
      </c>
      <c r="E37" s="44">
        <v>0.2</v>
      </c>
    </row>
    <row r="38" spans="1:5">
      <c r="A38" s="57" t="s">
        <v>73</v>
      </c>
      <c r="B38" s="44">
        <v>0.2</v>
      </c>
      <c r="C38" s="45"/>
      <c r="D38" s="43" t="s">
        <v>73</v>
      </c>
      <c r="E38" s="44">
        <v>0.2</v>
      </c>
    </row>
    <row r="39" spans="1:5">
      <c r="A39" s="57" t="s">
        <v>74</v>
      </c>
      <c r="B39" s="44">
        <v>0.2</v>
      </c>
      <c r="C39" s="45"/>
      <c r="D39" s="43" t="s">
        <v>74</v>
      </c>
      <c r="E39" s="44">
        <v>0.2</v>
      </c>
    </row>
    <row r="40" spans="1:5">
      <c r="A40" s="57" t="s">
        <v>75</v>
      </c>
      <c r="B40" s="44">
        <v>0.2</v>
      </c>
      <c r="C40" s="45"/>
      <c r="D40" s="43" t="s">
        <v>75</v>
      </c>
      <c r="E40" s="44">
        <v>0.2</v>
      </c>
    </row>
    <row r="41" spans="1:5">
      <c r="A41" s="57" t="s">
        <v>76</v>
      </c>
      <c r="B41" s="44">
        <v>0.2</v>
      </c>
      <c r="C41" s="45"/>
      <c r="D41" s="43" t="s">
        <v>76</v>
      </c>
      <c r="E41" s="44">
        <v>0.2</v>
      </c>
    </row>
    <row r="42" spans="1:5">
      <c r="A42" s="57" t="s">
        <v>77</v>
      </c>
      <c r="B42" s="44">
        <v>0.2</v>
      </c>
      <c r="C42" s="45"/>
      <c r="D42" s="43" t="s">
        <v>77</v>
      </c>
      <c r="E42" s="44">
        <v>0.2</v>
      </c>
    </row>
    <row r="43" spans="1:5">
      <c r="A43" s="57" t="s">
        <v>78</v>
      </c>
      <c r="B43" s="44">
        <v>0.2</v>
      </c>
      <c r="C43" s="45"/>
      <c r="D43" s="43" t="s">
        <v>78</v>
      </c>
      <c r="E43" s="44">
        <v>0.2</v>
      </c>
    </row>
    <row r="44" spans="1:5">
      <c r="A44" s="57" t="s">
        <v>79</v>
      </c>
      <c r="B44" s="44">
        <v>0.2</v>
      </c>
      <c r="C44" s="45"/>
      <c r="D44" s="43" t="s">
        <v>79</v>
      </c>
      <c r="E44" s="44">
        <v>0.2</v>
      </c>
    </row>
    <row r="45" spans="1:5">
      <c r="A45" s="57" t="s">
        <v>81</v>
      </c>
      <c r="B45" s="44">
        <v>0.2</v>
      </c>
      <c r="C45" s="45"/>
      <c r="D45" s="43" t="s">
        <v>81</v>
      </c>
      <c r="E45" s="44">
        <v>0.2</v>
      </c>
    </row>
    <row r="46" spans="1:5">
      <c r="A46" s="57" t="s">
        <v>82</v>
      </c>
      <c r="B46" s="44">
        <v>0.2</v>
      </c>
      <c r="C46" s="45"/>
      <c r="D46" s="43" t="s">
        <v>82</v>
      </c>
      <c r="E46" s="44">
        <v>0.2</v>
      </c>
    </row>
    <row r="47" spans="1:5">
      <c r="A47" s="57" t="s">
        <v>80</v>
      </c>
      <c r="B47" s="44">
        <v>0.2</v>
      </c>
      <c r="C47" s="45"/>
      <c r="D47" s="43" t="s">
        <v>80</v>
      </c>
      <c r="E47" s="44">
        <v>0.2</v>
      </c>
    </row>
    <row r="48" spans="1:5">
      <c r="A48" s="57" t="s">
        <v>83</v>
      </c>
      <c r="B48" s="44">
        <v>0.2</v>
      </c>
      <c r="C48" s="45"/>
      <c r="D48" s="43" t="s">
        <v>83</v>
      </c>
      <c r="E48" s="44">
        <v>0.2</v>
      </c>
    </row>
    <row r="49" spans="1:5">
      <c r="A49" s="57" t="s">
        <v>84</v>
      </c>
      <c r="B49" s="44">
        <v>0.2</v>
      </c>
      <c r="C49" s="45"/>
      <c r="D49" s="43" t="s">
        <v>84</v>
      </c>
      <c r="E49" s="44">
        <v>0.2</v>
      </c>
    </row>
    <row r="50" spans="1:5">
      <c r="A50" s="57" t="s">
        <v>85</v>
      </c>
      <c r="B50" s="44">
        <v>0.2</v>
      </c>
      <c r="C50" s="45"/>
      <c r="D50" s="43" t="s">
        <v>85</v>
      </c>
      <c r="E50" s="44">
        <v>0.2</v>
      </c>
    </row>
    <row r="51" spans="1:5">
      <c r="A51" s="57" t="s">
        <v>86</v>
      </c>
      <c r="B51" s="44">
        <v>0.2</v>
      </c>
      <c r="C51" s="45"/>
      <c r="D51" s="43" t="s">
        <v>86</v>
      </c>
      <c r="E51" s="44">
        <v>0.2</v>
      </c>
    </row>
    <row r="52" spans="1:5">
      <c r="A52" s="57" t="s">
        <v>87</v>
      </c>
      <c r="B52" s="44">
        <v>0.2</v>
      </c>
      <c r="C52" s="45"/>
      <c r="D52" s="43" t="s">
        <v>87</v>
      </c>
      <c r="E52" s="44">
        <v>0.2</v>
      </c>
    </row>
    <row r="53" spans="1:5">
      <c r="A53" s="57" t="s">
        <v>88</v>
      </c>
      <c r="B53" s="44">
        <v>0.2</v>
      </c>
      <c r="C53" s="45"/>
      <c r="D53" s="43" t="s">
        <v>88</v>
      </c>
      <c r="E53" s="44">
        <v>0.2</v>
      </c>
    </row>
    <row r="54" spans="1:5">
      <c r="A54" s="57" t="s">
        <v>89</v>
      </c>
      <c r="B54" s="44">
        <v>0.2</v>
      </c>
      <c r="C54" s="45"/>
      <c r="D54" s="43" t="s">
        <v>89</v>
      </c>
      <c r="E54" s="44">
        <v>0.2</v>
      </c>
    </row>
    <row r="55" spans="1:5">
      <c r="A55" s="57" t="s">
        <v>90</v>
      </c>
      <c r="B55" s="44">
        <v>0.2</v>
      </c>
      <c r="C55" s="45"/>
      <c r="D55" s="43" t="s">
        <v>90</v>
      </c>
      <c r="E55" s="44">
        <v>0.2</v>
      </c>
    </row>
    <row r="56" spans="1:5">
      <c r="A56" s="57" t="s">
        <v>91</v>
      </c>
      <c r="B56" s="44">
        <v>0.7</v>
      </c>
      <c r="C56" s="45"/>
      <c r="D56" s="43" t="s">
        <v>91</v>
      </c>
      <c r="E56" s="44">
        <v>0.7</v>
      </c>
    </row>
    <row r="57" spans="1:5">
      <c r="A57" s="57" t="s">
        <v>92</v>
      </c>
      <c r="B57" s="44">
        <v>0.2</v>
      </c>
      <c r="C57" s="45"/>
      <c r="D57" s="43" t="s">
        <v>92</v>
      </c>
      <c r="E57" s="44">
        <v>0.2</v>
      </c>
    </row>
    <row r="58" spans="1:5">
      <c r="A58" s="57" t="s">
        <v>93</v>
      </c>
      <c r="B58" s="44">
        <v>0.2</v>
      </c>
      <c r="C58" s="45"/>
      <c r="D58" s="43" t="s">
        <v>93</v>
      </c>
      <c r="E58" s="44">
        <v>0.2</v>
      </c>
    </row>
    <row r="59" spans="1:5">
      <c r="A59" s="57" t="s">
        <v>94</v>
      </c>
      <c r="B59" s="44">
        <v>0.2</v>
      </c>
      <c r="C59" s="45"/>
      <c r="D59" s="43" t="s">
        <v>94</v>
      </c>
      <c r="E59" s="44">
        <v>0.2</v>
      </c>
    </row>
    <row r="60" spans="1:5">
      <c r="A60" s="57" t="s">
        <v>95</v>
      </c>
      <c r="B60" s="44">
        <v>0.2</v>
      </c>
      <c r="C60" s="45"/>
      <c r="D60" s="43" t="s">
        <v>95</v>
      </c>
      <c r="E60" s="44">
        <v>0.2</v>
      </c>
    </row>
    <row r="61" spans="1:5">
      <c r="A61" s="57" t="s">
        <v>96</v>
      </c>
      <c r="B61" s="44">
        <v>0.2</v>
      </c>
      <c r="C61" s="45"/>
      <c r="D61" s="43" t="s">
        <v>96</v>
      </c>
      <c r="E61" s="44">
        <v>0.2</v>
      </c>
    </row>
    <row r="62" spans="1:5">
      <c r="A62" s="57" t="s">
        <v>97</v>
      </c>
      <c r="B62" s="44">
        <v>0.2</v>
      </c>
      <c r="C62" s="45"/>
      <c r="D62" s="43" t="s">
        <v>97</v>
      </c>
      <c r="E62" s="44">
        <v>0.2</v>
      </c>
    </row>
    <row r="63" spans="1:5">
      <c r="A63" s="57" t="s">
        <v>98</v>
      </c>
      <c r="B63" s="44">
        <v>0.2</v>
      </c>
      <c r="C63" s="45"/>
      <c r="D63" s="43" t="s">
        <v>98</v>
      </c>
      <c r="E63" s="44">
        <v>0.2</v>
      </c>
    </row>
    <row r="64" spans="1:5">
      <c r="A64" s="57" t="s">
        <v>99</v>
      </c>
      <c r="B64" s="44">
        <v>0.2</v>
      </c>
      <c r="C64" s="45"/>
      <c r="D64" s="43" t="s">
        <v>99</v>
      </c>
      <c r="E64" s="44">
        <v>0.2</v>
      </c>
    </row>
    <row r="65" spans="1:5">
      <c r="A65" s="57" t="s">
        <v>100</v>
      </c>
      <c r="B65" s="44">
        <v>0.2</v>
      </c>
      <c r="C65" s="45"/>
      <c r="D65" s="43" t="s">
        <v>100</v>
      </c>
      <c r="E65" s="44">
        <v>0.2</v>
      </c>
    </row>
    <row r="66" spans="1:5">
      <c r="A66" s="57" t="s">
        <v>101</v>
      </c>
      <c r="B66" s="44">
        <v>0.7</v>
      </c>
      <c r="C66" s="45"/>
      <c r="D66" s="43" t="s">
        <v>101</v>
      </c>
      <c r="E66" s="44">
        <v>0.7</v>
      </c>
    </row>
    <row r="67" spans="1:5">
      <c r="A67" s="57" t="s">
        <v>102</v>
      </c>
      <c r="B67" s="44">
        <v>0.2</v>
      </c>
      <c r="C67" s="45"/>
      <c r="D67" s="43" t="s">
        <v>102</v>
      </c>
      <c r="E67" s="44">
        <v>0.2</v>
      </c>
    </row>
    <row r="68" spans="1:5">
      <c r="A68" s="57" t="s">
        <v>103</v>
      </c>
      <c r="B68" s="44">
        <v>0</v>
      </c>
      <c r="C68" s="45"/>
      <c r="D68" s="43" t="s">
        <v>103</v>
      </c>
      <c r="E68" s="44">
        <v>0</v>
      </c>
    </row>
    <row r="69" spans="1:5">
      <c r="A69" s="57" t="s">
        <v>104</v>
      </c>
      <c r="B69" s="44">
        <v>0.2</v>
      </c>
      <c r="C69" s="45"/>
      <c r="D69" s="43" t="s">
        <v>104</v>
      </c>
      <c r="E69" s="44">
        <v>0.2</v>
      </c>
    </row>
    <row r="70" spans="1:5">
      <c r="A70" s="57" t="s">
        <v>105</v>
      </c>
      <c r="B70" s="44">
        <v>0.2</v>
      </c>
      <c r="C70" s="45"/>
      <c r="D70" s="43" t="s">
        <v>105</v>
      </c>
      <c r="E70" s="44">
        <v>0.2</v>
      </c>
    </row>
    <row r="71" spans="1:5">
      <c r="A71" s="57" t="s">
        <v>106</v>
      </c>
      <c r="B71" s="44">
        <v>0.2</v>
      </c>
      <c r="C71" s="45"/>
      <c r="D71" s="43" t="s">
        <v>106</v>
      </c>
      <c r="E71" s="44">
        <v>0.2</v>
      </c>
    </row>
    <row r="72" spans="1:5">
      <c r="A72" s="57" t="s">
        <v>107</v>
      </c>
      <c r="B72" s="44">
        <v>0.2</v>
      </c>
      <c r="C72" s="45"/>
      <c r="D72" s="43" t="s">
        <v>107</v>
      </c>
      <c r="E72" s="44">
        <v>0.2</v>
      </c>
    </row>
    <row r="73" spans="1:5">
      <c r="A73" s="57" t="s">
        <v>108</v>
      </c>
      <c r="B73" s="44">
        <v>0.2</v>
      </c>
      <c r="C73" s="45"/>
      <c r="D73" s="43" t="s">
        <v>108</v>
      </c>
      <c r="E73" s="44">
        <v>0.2</v>
      </c>
    </row>
    <row r="74" spans="1:5">
      <c r="A74" s="57" t="s">
        <v>148</v>
      </c>
      <c r="B74" s="44">
        <v>0</v>
      </c>
      <c r="C74" s="45"/>
      <c r="D74" s="43" t="s">
        <v>148</v>
      </c>
      <c r="E74" s="44">
        <v>0</v>
      </c>
    </row>
    <row r="75" spans="1:5">
      <c r="A75" s="57" t="s">
        <v>109</v>
      </c>
      <c r="B75" s="44">
        <v>0</v>
      </c>
      <c r="C75" s="45"/>
      <c r="D75" s="43" t="s">
        <v>109</v>
      </c>
      <c r="E75" s="44">
        <v>0</v>
      </c>
    </row>
    <row r="76" spans="1:5">
      <c r="A76" s="57" t="s">
        <v>110</v>
      </c>
      <c r="B76" s="44">
        <v>0.2</v>
      </c>
      <c r="C76" s="45"/>
      <c r="D76" s="43" t="s">
        <v>110</v>
      </c>
      <c r="E76" s="44">
        <v>0.2</v>
      </c>
    </row>
    <row r="77" spans="1:5">
      <c r="A77" s="57" t="s">
        <v>111</v>
      </c>
      <c r="B77" s="44">
        <v>0</v>
      </c>
      <c r="C77" s="45"/>
      <c r="D77" s="43" t="s">
        <v>111</v>
      </c>
      <c r="E77" s="44">
        <v>0</v>
      </c>
    </row>
    <row r="78" spans="1:5">
      <c r="A78" s="57" t="s">
        <v>112</v>
      </c>
      <c r="B78" s="44">
        <v>0.2</v>
      </c>
      <c r="C78" s="45"/>
      <c r="D78" s="43" t="s">
        <v>112</v>
      </c>
      <c r="E78" s="44">
        <v>0.2</v>
      </c>
    </row>
    <row r="79" spans="1:5">
      <c r="A79" s="57" t="s">
        <v>113</v>
      </c>
      <c r="B79" s="44">
        <v>0.2</v>
      </c>
      <c r="C79" s="45"/>
      <c r="D79" s="43" t="s">
        <v>113</v>
      </c>
      <c r="E79" s="44">
        <v>0.2</v>
      </c>
    </row>
    <row r="80" spans="1:5">
      <c r="A80" s="57" t="s">
        <v>114</v>
      </c>
      <c r="B80" s="44">
        <v>0.2</v>
      </c>
      <c r="C80" s="45"/>
      <c r="D80" s="43" t="s">
        <v>114</v>
      </c>
      <c r="E80" s="44">
        <v>0.2</v>
      </c>
    </row>
    <row r="81" spans="1:5">
      <c r="A81" s="57" t="s">
        <v>115</v>
      </c>
      <c r="B81" s="44">
        <v>0.2</v>
      </c>
      <c r="C81" s="45"/>
      <c r="D81" s="43" t="s">
        <v>115</v>
      </c>
      <c r="E81" s="44">
        <v>0.2</v>
      </c>
    </row>
    <row r="82" spans="1:5">
      <c r="A82" s="57" t="s">
        <v>116</v>
      </c>
      <c r="B82" s="44">
        <v>0.2</v>
      </c>
      <c r="C82" s="45"/>
      <c r="D82" s="43" t="s">
        <v>116</v>
      </c>
      <c r="E82" s="44">
        <v>0.2</v>
      </c>
    </row>
    <row r="83" spans="1:5">
      <c r="A83" s="57" t="s">
        <v>117</v>
      </c>
      <c r="B83" s="44">
        <v>0.7</v>
      </c>
      <c r="C83" s="45"/>
      <c r="D83" s="43" t="s">
        <v>117</v>
      </c>
      <c r="E83" s="44">
        <v>0.7</v>
      </c>
    </row>
    <row r="84" spans="1:5">
      <c r="A84" s="57" t="s">
        <v>118</v>
      </c>
      <c r="B84" s="44">
        <v>0.2</v>
      </c>
      <c r="C84" s="45"/>
      <c r="D84" s="43" t="s">
        <v>118</v>
      </c>
      <c r="E84" s="44">
        <v>0.2</v>
      </c>
    </row>
    <row r="85" spans="1:5">
      <c r="A85" s="57" t="s">
        <v>119</v>
      </c>
      <c r="B85" s="44">
        <v>0.2</v>
      </c>
      <c r="C85" s="45"/>
      <c r="D85" s="43" t="s">
        <v>119</v>
      </c>
      <c r="E85" s="44">
        <v>0.2</v>
      </c>
    </row>
    <row r="86" spans="1:5">
      <c r="A86" s="57" t="s">
        <v>120</v>
      </c>
      <c r="B86" s="44">
        <v>0.2</v>
      </c>
      <c r="C86" s="45"/>
      <c r="D86" s="43" t="s">
        <v>120</v>
      </c>
      <c r="E86" s="44">
        <v>0.2</v>
      </c>
    </row>
    <row r="87" spans="1:5">
      <c r="A87" s="57" t="s">
        <v>121</v>
      </c>
      <c r="B87" s="44">
        <v>0.2</v>
      </c>
      <c r="C87" s="45"/>
      <c r="D87" s="43" t="s">
        <v>121</v>
      </c>
      <c r="E87" s="44">
        <v>0.2</v>
      </c>
    </row>
    <row r="88" spans="1:5">
      <c r="A88" s="57" t="s">
        <v>122</v>
      </c>
      <c r="B88" s="44">
        <v>0.2</v>
      </c>
      <c r="C88" s="45"/>
      <c r="D88" s="43" t="s">
        <v>122</v>
      </c>
      <c r="E88" s="44">
        <v>0.2</v>
      </c>
    </row>
    <row r="89" spans="1:5">
      <c r="A89" s="57" t="s">
        <v>123</v>
      </c>
      <c r="B89" s="44">
        <v>0.2</v>
      </c>
      <c r="C89" s="45"/>
      <c r="D89" s="43" t="s">
        <v>123</v>
      </c>
      <c r="E89" s="44">
        <v>0.2</v>
      </c>
    </row>
    <row r="90" spans="1:5">
      <c r="A90" s="57" t="s">
        <v>124</v>
      </c>
      <c r="B90" s="44">
        <v>0.2</v>
      </c>
      <c r="C90" s="45"/>
      <c r="D90" s="43" t="s">
        <v>124</v>
      </c>
      <c r="E90" s="44">
        <v>0.2</v>
      </c>
    </row>
    <row r="91" spans="1:5">
      <c r="A91" s="57" t="s">
        <v>125</v>
      </c>
      <c r="B91" s="44">
        <v>0.2</v>
      </c>
      <c r="C91" s="45"/>
      <c r="D91" s="43" t="s">
        <v>125</v>
      </c>
      <c r="E91" s="44">
        <v>0.2</v>
      </c>
    </row>
    <row r="92" spans="1:5">
      <c r="A92" s="57" t="s">
        <v>126</v>
      </c>
      <c r="B92" s="44">
        <v>0.7</v>
      </c>
      <c r="C92" s="45"/>
      <c r="D92" s="43" t="s">
        <v>126</v>
      </c>
      <c r="E92" s="44">
        <v>0.7</v>
      </c>
    </row>
    <row r="93" spans="1:5">
      <c r="A93" s="57" t="s">
        <v>127</v>
      </c>
      <c r="B93" s="44">
        <v>0.2</v>
      </c>
      <c r="C93" s="45"/>
      <c r="D93" s="43" t="s">
        <v>127</v>
      </c>
      <c r="E93" s="44">
        <v>0.2</v>
      </c>
    </row>
    <row r="94" spans="1:5">
      <c r="A94" s="57" t="s">
        <v>128</v>
      </c>
      <c r="B94" s="44">
        <v>0.2</v>
      </c>
      <c r="C94" s="45"/>
      <c r="D94" s="43" t="s">
        <v>128</v>
      </c>
      <c r="E94" s="44">
        <v>0.2</v>
      </c>
    </row>
    <row r="95" spans="1:5">
      <c r="A95" s="57" t="s">
        <v>129</v>
      </c>
      <c r="B95" s="44">
        <v>0.2</v>
      </c>
      <c r="C95" s="45"/>
      <c r="D95" s="43" t="s">
        <v>129</v>
      </c>
      <c r="E95" s="44">
        <v>0.2</v>
      </c>
    </row>
    <row r="96" spans="1:5">
      <c r="A96" s="57" t="s">
        <v>130</v>
      </c>
      <c r="B96" s="44">
        <v>0.2</v>
      </c>
      <c r="C96" s="45"/>
      <c r="D96" s="43" t="s">
        <v>130</v>
      </c>
      <c r="E96" s="44">
        <v>0.2</v>
      </c>
    </row>
    <row r="97" spans="1:6">
      <c r="A97" s="57" t="s">
        <v>131</v>
      </c>
      <c r="B97" s="44">
        <v>0.2</v>
      </c>
      <c r="C97" s="45"/>
      <c r="D97" s="43" t="s">
        <v>131</v>
      </c>
      <c r="E97" s="44">
        <v>0.2</v>
      </c>
    </row>
    <row r="98" spans="1:6">
      <c r="A98" s="57" t="s">
        <v>132</v>
      </c>
      <c r="B98" s="44">
        <v>0.2</v>
      </c>
      <c r="C98" s="45"/>
      <c r="D98" s="43" t="s">
        <v>132</v>
      </c>
      <c r="E98" s="44">
        <v>0.2</v>
      </c>
    </row>
    <row r="99" spans="1:6">
      <c r="A99" s="57" t="s">
        <v>133</v>
      </c>
      <c r="B99" s="44">
        <v>0.7</v>
      </c>
      <c r="C99" s="45"/>
      <c r="D99" s="43" t="s">
        <v>133</v>
      </c>
      <c r="E99" s="44">
        <v>0.7</v>
      </c>
    </row>
    <row r="100" spans="1:6">
      <c r="A100" s="57" t="s">
        <v>134</v>
      </c>
      <c r="B100" s="44">
        <v>0.2</v>
      </c>
      <c r="C100" s="45"/>
      <c r="D100" s="43" t="s">
        <v>134</v>
      </c>
      <c r="E100" s="44">
        <v>0.2</v>
      </c>
    </row>
    <row r="101" spans="1:6">
      <c r="A101" s="57" t="s">
        <v>135</v>
      </c>
      <c r="B101" s="44">
        <v>0.2</v>
      </c>
      <c r="C101" s="45"/>
      <c r="D101" s="43" t="s">
        <v>135</v>
      </c>
      <c r="E101" s="44">
        <v>0.2</v>
      </c>
    </row>
    <row r="102" spans="1:6">
      <c r="A102" s="57" t="s">
        <v>136</v>
      </c>
      <c r="B102" s="44">
        <v>0.2</v>
      </c>
      <c r="C102" s="45"/>
      <c r="D102" s="43" t="s">
        <v>136</v>
      </c>
      <c r="E102" s="44">
        <v>0.2</v>
      </c>
    </row>
    <row r="103" spans="1:6">
      <c r="A103" s="57" t="s">
        <v>137</v>
      </c>
      <c r="B103" s="44">
        <v>0.2</v>
      </c>
      <c r="C103" s="45"/>
      <c r="D103" s="43" t="s">
        <v>137</v>
      </c>
      <c r="E103" s="44">
        <v>0.2</v>
      </c>
    </row>
    <row r="104" spans="1:6">
      <c r="A104" s="57" t="s">
        <v>138</v>
      </c>
      <c r="B104" s="44">
        <v>0.2</v>
      </c>
      <c r="C104" s="45"/>
      <c r="D104" s="43" t="s">
        <v>138</v>
      </c>
      <c r="E104" s="44">
        <v>0.2</v>
      </c>
    </row>
    <row r="105" spans="1:6">
      <c r="A105" s="57" t="s">
        <v>139</v>
      </c>
      <c r="B105" s="44">
        <v>0.2</v>
      </c>
      <c r="C105" s="45"/>
      <c r="D105" s="43" t="s">
        <v>139</v>
      </c>
      <c r="E105" s="44">
        <v>0.2</v>
      </c>
    </row>
    <row r="106" spans="1:6">
      <c r="A106" s="57" t="s">
        <v>140</v>
      </c>
      <c r="B106" s="44">
        <v>0.2</v>
      </c>
      <c r="C106" s="45"/>
      <c r="D106" s="43" t="s">
        <v>140</v>
      </c>
      <c r="E106" s="44">
        <v>0.2</v>
      </c>
    </row>
    <row r="107" spans="1:6">
      <c r="A107" s="57" t="s">
        <v>141</v>
      </c>
      <c r="B107" s="44">
        <v>0.2</v>
      </c>
      <c r="C107" s="45"/>
      <c r="D107" s="43" t="s">
        <v>141</v>
      </c>
      <c r="E107" s="44">
        <v>0.2</v>
      </c>
    </row>
    <row r="108" spans="1:6">
      <c r="A108" s="57" t="s">
        <v>142</v>
      </c>
      <c r="B108" s="44">
        <v>0</v>
      </c>
      <c r="C108" s="45"/>
      <c r="D108" s="43" t="s">
        <v>142</v>
      </c>
      <c r="E108" s="44">
        <v>0</v>
      </c>
    </row>
    <row r="109" spans="1:6">
      <c r="A109" s="57" t="s">
        <v>143</v>
      </c>
      <c r="B109" s="44">
        <v>0.2</v>
      </c>
      <c r="C109" s="45"/>
      <c r="D109" s="43" t="s">
        <v>143</v>
      </c>
      <c r="E109" s="44">
        <v>0.2</v>
      </c>
    </row>
    <row r="110" spans="1:6">
      <c r="A110" s="57" t="s">
        <v>144</v>
      </c>
      <c r="B110" s="44">
        <v>0.2</v>
      </c>
      <c r="C110" s="45"/>
      <c r="D110" s="43" t="s">
        <v>144</v>
      </c>
      <c r="E110" s="44">
        <v>0.2</v>
      </c>
    </row>
    <row r="111" spans="1:6">
      <c r="A111" s="57" t="s">
        <v>145</v>
      </c>
      <c r="B111" s="44">
        <v>0.2</v>
      </c>
      <c r="C111" s="45"/>
      <c r="D111" s="43" t="s">
        <v>145</v>
      </c>
      <c r="E111" s="44">
        <v>0.2</v>
      </c>
    </row>
    <row r="112" spans="1:6">
      <c r="A112" s="46" t="s">
        <v>2</v>
      </c>
      <c r="B112" s="47">
        <v>0.1</v>
      </c>
      <c r="C112" s="48"/>
      <c r="D112" s="46" t="s">
        <v>2</v>
      </c>
      <c r="E112" s="47">
        <v>0.1</v>
      </c>
      <c r="F112" s="49" t="s">
        <v>146</v>
      </c>
    </row>
    <row r="113" spans="1:6">
      <c r="A113" s="46" t="s">
        <v>34</v>
      </c>
      <c r="B113" s="47">
        <v>0.12</v>
      </c>
      <c r="C113" s="48"/>
      <c r="D113" s="46" t="s">
        <v>34</v>
      </c>
      <c r="E113" s="47">
        <v>0.12</v>
      </c>
      <c r="F113" s="49" t="s">
        <v>146</v>
      </c>
    </row>
    <row r="114" spans="1:6">
      <c r="A114" s="46" t="s">
        <v>35</v>
      </c>
      <c r="B114" s="47">
        <v>0.15</v>
      </c>
      <c r="C114" s="48"/>
      <c r="D114" s="46" t="s">
        <v>35</v>
      </c>
      <c r="E114" s="47">
        <v>0.15</v>
      </c>
      <c r="F114" s="49" t="s">
        <v>146</v>
      </c>
    </row>
    <row r="116" spans="1:6">
      <c r="B116" s="57"/>
      <c r="E116" s="57"/>
    </row>
    <row r="117" spans="1:6">
      <c r="B117" s="57"/>
      <c r="E117" s="57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Margherita Fumagalli</cp:lastModifiedBy>
  <dcterms:created xsi:type="dcterms:W3CDTF">2011-05-09T08:13:24Z</dcterms:created>
  <dcterms:modified xsi:type="dcterms:W3CDTF">2023-05-15T13:39:23Z</dcterms:modified>
</cp:coreProperties>
</file>